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DAAC23E-D6AF-46F2-BD06-B8FA8DE32BD5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G25" i="3"/>
  <c r="G14" i="3"/>
  <c r="G15" i="3"/>
  <c r="G16" i="3"/>
  <c r="G17" i="3"/>
  <c r="G13" i="3"/>
  <c r="G18" i="3" s="1"/>
  <c r="J18" i="3" s="1"/>
  <c r="G8" i="3"/>
  <c r="G7" i="3"/>
  <c r="G6" i="3"/>
  <c r="G5" i="3"/>
  <c r="G9" i="3" s="1"/>
  <c r="J9" i="3" s="1"/>
  <c r="H1" i="3" l="1"/>
  <c r="A1" i="3"/>
  <c r="E22" i="3"/>
  <c r="G22" i="3" s="1"/>
  <c r="E23" i="3" l="1"/>
  <c r="G23" i="3" s="1"/>
  <c r="G26" i="3" s="1"/>
  <c r="J26" i="3" s="1"/>
</calcChain>
</file>

<file path=xl/sharedStrings.xml><?xml version="1.0" encoding="utf-8"?>
<sst xmlns="http://schemas.openxmlformats.org/spreadsheetml/2006/main" count="72" uniqueCount="55">
  <si>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</si>
  <si>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</si>
  <si>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</si>
  <si>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</si>
  <si>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</si>
  <si>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</si>
  <si>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</si>
  <si>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</si>
  <si>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</si>
  <si>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</si>
  <si>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</si>
  <si>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</si>
  <si>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</si>
  <si>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</si>
  <si>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</si>
  <si>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</si>
  <si>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</si>
  <si>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</si>
  <si>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</si>
  <si>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</si>
  <si>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</si>
  <si>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</si>
  <si>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</si>
  <si>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</si>
  <si>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</si>
  <si>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</si>
  <si>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</si>
  <si>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</si>
  <si>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</si>
  <si>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</si>
  <si>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</si>
  <si>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</si>
  <si>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</si>
  <si>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</si>
  <si>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</si>
  <si>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</si>
  <si>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</si>
  <si>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</si>
  <si>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</si>
  <si>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</si>
  <si>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</si>
  <si>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Bootfachwartin EFZ / Bootfachwart EFZ</t>
  </si>
  <si>
    <t>Agente d'entretien de bateaux CFC / Agent d'entretien de bateaux CFC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</si>
  <si>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</si>
  <si>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Manutentrice nautica AFC / Manutentore nautico AFC</t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</si>
  <si>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</si>
  <si>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</si>
  <si>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</si>
  <si>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Ausführen von Wartungs- und Änderungsarbeiten an Boottechnikanlagen / 
Exécution des travaux de maintenance et de modification d’équipements techniques de bateaux / Esecuzione di interventi di installazione e modifica di impianti tecnici nautici</t>
  </si>
  <si>
    <t>Bearbeiten von Werkstoffen /
Usinage de matériaux /
Lavorazione di materiali d’officina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</si>
  <si>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</si>
  <si>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</si>
  <si>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Handlungskompetenzbereiche 1–4 vernetzen (Fachgespräch) / Synthèse des domaines de compétences opérationnelles 1 à 4 ci-dessus (entretien professionnel) / 
Campi di competenze operative 1–4 combinati (colloquio professionale)</t>
  </si>
  <si>
    <t>Die Präsidentin, der Präsident / La présidente, le président / La presidentessa, il presidente:</t>
  </si>
  <si>
    <t>Gemäss der Verordnung über die berufliche Grundbildung vom 6. August 2015 (Stand am 1. Januar 2018) / Conforme à l'ordonnance sur la formation professionnelle initiale du 6 août 2015 (Etat le 1er janvier 2018) / Conforme a l'ordinanza sulla formazione professionale di base del 6 agosto 2015 (Stato 1° gennaio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</si>
</sst>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C14" sqref="C14:G15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30404</v>
      </c>
      <c r="B1" s="65" t="s">
        <v>41</v>
      </c>
      <c r="C1" s="65"/>
      <c r="D1" s="65"/>
      <c r="E1" s="66"/>
      <c r="F1" s="64" t="s">
        <v>13</v>
      </c>
      <c r="G1" s="60"/>
    </row>
    <row r="2" spans="1:9" s="2" customFormat="1" ht="14.25" customHeight="1" x14ac:dyDescent="0.2">
      <c r="B2" s="65" t="s">
        <v>42</v>
      </c>
      <c r="C2" s="65"/>
      <c r="D2" s="65"/>
      <c r="E2" s="66"/>
      <c r="F2" s="64"/>
      <c r="G2" s="61"/>
    </row>
    <row r="3" spans="1:9" s="2" customFormat="1" ht="14.25" customHeight="1" x14ac:dyDescent="0.2">
      <c r="B3" s="65" t="s">
        <v>44</v>
      </c>
      <c r="C3" s="65"/>
      <c r="D3" s="65"/>
      <c r="E3" s="65"/>
      <c r="F3" s="72" t="s">
        <v>26</v>
      </c>
      <c r="G3" s="62"/>
    </row>
    <row r="4" spans="1:9" s="2" customFormat="1" ht="14.25" customHeight="1" x14ac:dyDescent="0.15">
      <c r="F4" s="72"/>
      <c r="G4" s="63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81" t="s">
        <v>15</v>
      </c>
      <c r="C7" s="81"/>
      <c r="D7" s="81"/>
      <c r="E7" s="81"/>
      <c r="F7" s="81"/>
      <c r="G7" s="12"/>
      <c r="H7" s="4"/>
    </row>
    <row r="8" spans="1:9" s="1" customFormat="1" ht="17.25" customHeight="1" thickBot="1" x14ac:dyDescent="0.25">
      <c r="A8" s="78" t="s">
        <v>16</v>
      </c>
      <c r="B8" s="79"/>
      <c r="C8" s="79"/>
      <c r="D8" s="79"/>
      <c r="E8" s="79"/>
      <c r="F8" s="79"/>
      <c r="G8" s="80"/>
      <c r="H8" s="4"/>
    </row>
    <row r="9" spans="1:9" s="2" customFormat="1" ht="11.25" customHeight="1" x14ac:dyDescent="0.15"/>
    <row r="10" spans="1:9" s="2" customFormat="1" ht="21" customHeight="1" x14ac:dyDescent="0.15">
      <c r="A10" s="77" t="s">
        <v>54</v>
      </c>
      <c r="B10" s="77"/>
      <c r="C10" s="77"/>
      <c r="D10" s="77"/>
      <c r="E10" s="77"/>
      <c r="F10" s="77"/>
      <c r="G10" s="77"/>
    </row>
    <row r="11" spans="1:9" s="1" customFormat="1" x14ac:dyDescent="0.2"/>
    <row r="12" spans="1:9" s="3" customFormat="1" ht="12" customHeight="1" x14ac:dyDescent="0.2">
      <c r="A12" s="76" t="s">
        <v>11</v>
      </c>
      <c r="B12" s="76"/>
      <c r="C12" s="76"/>
      <c r="D12" s="76"/>
      <c r="E12" s="76"/>
      <c r="F12" s="76"/>
      <c r="G12" s="76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63"/>
      <c r="D15" s="63"/>
      <c r="E15" s="63"/>
      <c r="F15" s="63"/>
      <c r="G15" s="63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82"/>
      <c r="D17" s="82"/>
      <c r="E17" s="82"/>
      <c r="F17" s="82"/>
      <c r="G17" s="82"/>
    </row>
    <row r="18" spans="1:7" s="3" customFormat="1" ht="12" customHeight="1" x14ac:dyDescent="0.2">
      <c r="A18" s="71"/>
      <c r="B18" s="71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4" t="s">
        <v>1</v>
      </c>
      <c r="B21" s="56"/>
      <c r="C21" s="56"/>
      <c r="D21" s="56"/>
      <c r="E21" s="56"/>
      <c r="F21" s="56"/>
      <c r="G21" s="85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6" t="s">
        <v>3</v>
      </c>
      <c r="B25" s="56"/>
      <c r="C25" s="56"/>
      <c r="D25" s="56"/>
      <c r="E25" s="56"/>
      <c r="F25" s="56"/>
      <c r="G25" s="56"/>
    </row>
    <row r="26" spans="1:7" s="2" customFormat="1" ht="9" x14ac:dyDescent="0.15"/>
    <row r="27" spans="1:7" s="2" customFormat="1" ht="30" customHeight="1" x14ac:dyDescent="0.15">
      <c r="A27" s="70" t="s">
        <v>10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67"/>
      <c r="B29" s="68"/>
      <c r="C29" s="68"/>
      <c r="D29" s="68"/>
      <c r="E29" s="68"/>
      <c r="F29" s="68"/>
      <c r="G29" s="69"/>
    </row>
    <row r="30" spans="1:7" s="2" customFormat="1" ht="9" x14ac:dyDescent="0.15"/>
    <row r="31" spans="1:7" s="2" customFormat="1" ht="9" customHeight="1" x14ac:dyDescent="0.15">
      <c r="A31" s="57" t="s">
        <v>27</v>
      </c>
      <c r="B31" s="57"/>
      <c r="C31" s="57"/>
      <c r="E31" s="57" t="s">
        <v>28</v>
      </c>
      <c r="F31" s="57"/>
      <c r="G31" s="57"/>
    </row>
    <row r="32" spans="1:7" s="2" customFormat="1" ht="9" x14ac:dyDescent="0.15">
      <c r="A32" s="57"/>
      <c r="B32" s="57"/>
      <c r="C32" s="57"/>
      <c r="E32" s="57"/>
      <c r="F32" s="57"/>
      <c r="G32" s="57"/>
    </row>
    <row r="33" spans="1:7" s="2" customFormat="1" ht="33.75" customHeight="1" x14ac:dyDescent="0.2">
      <c r="A33" s="61"/>
      <c r="B33" s="61"/>
      <c r="C33" s="61"/>
      <c r="E33" s="63"/>
      <c r="F33" s="63"/>
      <c r="G33" s="63"/>
    </row>
    <row r="34" spans="1:7" s="2" customFormat="1" ht="33.75" customHeight="1" x14ac:dyDescent="0.2">
      <c r="E34" s="59"/>
      <c r="F34" s="59"/>
      <c r="G34" s="59"/>
    </row>
    <row r="35" spans="1:7" s="2" customFormat="1" ht="9" customHeight="1" x14ac:dyDescent="0.15"/>
    <row r="36" spans="1:7" s="2" customFormat="1" ht="9" customHeight="1" x14ac:dyDescent="0.15">
      <c r="A36" s="58" t="s">
        <v>4</v>
      </c>
      <c r="B36" s="58"/>
      <c r="C36" s="58"/>
      <c r="D36" s="58"/>
      <c r="E36" s="58"/>
      <c r="F36" s="58"/>
      <c r="G36" s="58"/>
    </row>
    <row r="37" spans="1:7" s="2" customFormat="1" ht="9" x14ac:dyDescent="0.15">
      <c r="A37" s="58"/>
      <c r="B37" s="58"/>
      <c r="C37" s="58"/>
      <c r="D37" s="58"/>
      <c r="E37" s="58"/>
      <c r="F37" s="58"/>
      <c r="G37" s="58"/>
    </row>
    <row r="38" spans="1:7" s="2" customFormat="1" ht="12.75" customHeight="1" x14ac:dyDescent="0.15">
      <c r="A38" s="58"/>
      <c r="B38" s="58"/>
      <c r="C38" s="58"/>
      <c r="D38" s="58"/>
      <c r="E38" s="58"/>
      <c r="F38" s="58"/>
      <c r="G38" s="58"/>
    </row>
    <row r="39" spans="1:7" s="2" customFormat="1" ht="9" hidden="1" customHeight="1" x14ac:dyDescent="0.15">
      <c r="A39" s="58"/>
      <c r="B39" s="58"/>
      <c r="C39" s="58"/>
      <c r="D39" s="58"/>
      <c r="E39" s="58"/>
      <c r="F39" s="58"/>
      <c r="G39" s="58"/>
    </row>
    <row r="40" spans="1:7" s="2" customFormat="1" ht="9" customHeight="1" x14ac:dyDescent="0.15"/>
    <row r="41" spans="1:7" s="2" customFormat="1" ht="12" x14ac:dyDescent="0.2">
      <c r="A41" s="56" t="s">
        <v>9</v>
      </c>
      <c r="B41" s="56"/>
      <c r="C41" s="56"/>
      <c r="D41" s="56"/>
      <c r="E41" s="56"/>
      <c r="F41" s="56"/>
      <c r="G41" s="56"/>
    </row>
    <row r="42" spans="1:7" s="2" customFormat="1" ht="9" x14ac:dyDescent="0.15"/>
    <row r="43" spans="1:7" s="2" customFormat="1" ht="120.75" customHeight="1" x14ac:dyDescent="0.15"/>
  </sheetData>
  <sheetProtection sheet="1" objects="1" scenarios="1" selectLockedCells="1" pivotTables="0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3"/>
  <sheetViews>
    <sheetView showZeros="0" tabSelected="1" topLeftCell="A14" zoomScaleNormal="100" workbookViewId="0">
      <selection activeCell="B37" sqref="B37:C37"/>
    </sheetView>
  </sheetViews>
  <sheetFormatPr baseColWidth="10" defaultRowHeight="12.75" x14ac:dyDescent="0.2"/>
  <cols>
    <col min="1" max="1" width="2.28515625" style="34" customWidth="1"/>
    <col min="2" max="4" width="17.85546875" customWidth="1"/>
    <col min="5" max="7" width="6.85546875" customWidth="1"/>
    <col min="8" max="10" width="12.140625" customWidth="1"/>
    <col min="12" max="12" width="11.42578125" style="41"/>
  </cols>
  <sheetData>
    <row r="1" spans="1:12" s="2" customFormat="1" ht="27" customHeight="1" x14ac:dyDescent="0.2">
      <c r="A1" s="91">
        <f>Vorderseite!A1</f>
        <v>30404</v>
      </c>
      <c r="B1" s="91"/>
      <c r="G1" s="24" t="s">
        <v>14</v>
      </c>
      <c r="H1" s="90">
        <f>Vorderseite!C14</f>
        <v>0</v>
      </c>
      <c r="I1" s="90"/>
      <c r="J1" s="90"/>
      <c r="L1" s="25"/>
    </row>
    <row r="2" spans="1:12" s="2" customFormat="1" ht="13.5" customHeight="1" x14ac:dyDescent="0.15"/>
    <row r="3" spans="1:12" s="2" customFormat="1" ht="28.5" customHeight="1" x14ac:dyDescent="0.15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</row>
    <row r="4" spans="1:12" s="28" customFormat="1" ht="28.5" customHeight="1" x14ac:dyDescent="0.15">
      <c r="A4" s="94" t="s">
        <v>34</v>
      </c>
      <c r="B4" s="95"/>
      <c r="C4" s="95"/>
      <c r="D4" s="96"/>
      <c r="E4" s="26" t="s">
        <v>29</v>
      </c>
      <c r="F4" s="27" t="s">
        <v>35</v>
      </c>
      <c r="G4" s="27" t="s">
        <v>24</v>
      </c>
      <c r="H4" s="97" t="s">
        <v>6</v>
      </c>
      <c r="I4" s="98"/>
      <c r="J4" s="99"/>
      <c r="L4" s="25">
        <v>1</v>
      </c>
    </row>
    <row r="5" spans="1:12" s="2" customFormat="1" ht="28.5" customHeight="1" x14ac:dyDescent="0.15">
      <c r="A5" s="54" t="s">
        <v>30</v>
      </c>
      <c r="B5" s="100" t="s">
        <v>48</v>
      </c>
      <c r="C5" s="101"/>
      <c r="D5" s="102"/>
      <c r="E5" s="42"/>
      <c r="F5" s="29">
        <v>0.3</v>
      </c>
      <c r="G5" s="23">
        <f>ROUND(E5*F5*100,2)</f>
        <v>0</v>
      </c>
      <c r="H5" s="86"/>
      <c r="I5" s="86"/>
      <c r="J5" s="86"/>
      <c r="L5" s="25">
        <v>1.5</v>
      </c>
    </row>
    <row r="6" spans="1:12" s="2" customFormat="1" ht="28.5" customHeight="1" x14ac:dyDescent="0.15">
      <c r="A6" s="54" t="s">
        <v>31</v>
      </c>
      <c r="B6" s="100" t="s">
        <v>49</v>
      </c>
      <c r="C6" s="101"/>
      <c r="D6" s="102"/>
      <c r="E6" s="42"/>
      <c r="F6" s="29">
        <v>0.3</v>
      </c>
      <c r="G6" s="23">
        <f>ROUND(E6*F6*100,2)</f>
        <v>0</v>
      </c>
      <c r="H6" s="86"/>
      <c r="I6" s="86"/>
      <c r="J6" s="86"/>
      <c r="L6" s="25">
        <v>2</v>
      </c>
    </row>
    <row r="7" spans="1:12" s="2" customFormat="1" ht="28.5" customHeight="1" x14ac:dyDescent="0.15">
      <c r="A7" s="54" t="s">
        <v>45</v>
      </c>
      <c r="B7" s="100" t="s">
        <v>50</v>
      </c>
      <c r="C7" s="101"/>
      <c r="D7" s="102"/>
      <c r="E7" s="42"/>
      <c r="F7" s="29">
        <v>0.2</v>
      </c>
      <c r="G7" s="23">
        <f>ROUND(E7*F7*100,2)</f>
        <v>0</v>
      </c>
      <c r="H7" s="86"/>
      <c r="I7" s="86"/>
      <c r="J7" s="86"/>
      <c r="L7" s="25">
        <v>2.5</v>
      </c>
    </row>
    <row r="8" spans="1:12" s="2" customFormat="1" ht="28.5" customHeight="1" thickBot="1" x14ac:dyDescent="0.2">
      <c r="A8" s="54" t="s">
        <v>38</v>
      </c>
      <c r="B8" s="100" t="s">
        <v>51</v>
      </c>
      <c r="C8" s="101"/>
      <c r="D8" s="102"/>
      <c r="E8" s="42"/>
      <c r="F8" s="29">
        <v>0.2</v>
      </c>
      <c r="G8" s="23">
        <f>ROUND(E8*F8*100,2)</f>
        <v>0</v>
      </c>
      <c r="H8" s="86"/>
      <c r="I8" s="86"/>
      <c r="J8" s="86"/>
      <c r="L8" s="25">
        <v>3</v>
      </c>
    </row>
    <row r="9" spans="1:12" s="2" customFormat="1" ht="28.5" customHeight="1" thickTop="1" thickBot="1" x14ac:dyDescent="0.2">
      <c r="A9" s="14"/>
      <c r="B9" s="30"/>
      <c r="C9" s="30"/>
      <c r="D9" s="30"/>
      <c r="E9" s="30"/>
      <c r="F9" s="30"/>
      <c r="G9" s="23">
        <f>ROUND(SUM(G5:G8),2)</f>
        <v>0</v>
      </c>
      <c r="H9" s="92" t="s">
        <v>33</v>
      </c>
      <c r="I9" s="93"/>
      <c r="J9" s="31">
        <f>ROUND(G9/100,1)</f>
        <v>0</v>
      </c>
      <c r="L9" s="25">
        <v>3.5</v>
      </c>
    </row>
    <row r="10" spans="1:12" s="2" customFormat="1" ht="13.5" customHeight="1" thickTop="1" x14ac:dyDescent="0.15">
      <c r="A10" s="14"/>
      <c r="B10" s="30"/>
      <c r="C10" s="30"/>
      <c r="D10" s="30"/>
      <c r="E10" s="30"/>
      <c r="F10" s="30"/>
      <c r="G10" s="22"/>
      <c r="H10" s="32"/>
      <c r="I10" s="28"/>
      <c r="J10" s="16"/>
      <c r="L10" s="25">
        <v>4</v>
      </c>
    </row>
    <row r="11" spans="1:12" s="2" customFormat="1" ht="28.5" customHeight="1" x14ac:dyDescent="0.15">
      <c r="A11" s="89" t="s">
        <v>46</v>
      </c>
      <c r="B11" s="89"/>
      <c r="C11" s="89"/>
      <c r="D11" s="89"/>
      <c r="E11" s="89"/>
      <c r="F11" s="89"/>
      <c r="G11" s="89"/>
      <c r="H11" s="89"/>
      <c r="I11" s="89"/>
      <c r="J11" s="89"/>
      <c r="L11" s="25">
        <v>4.5</v>
      </c>
    </row>
    <row r="12" spans="1:12" s="28" customFormat="1" ht="28.5" customHeight="1" x14ac:dyDescent="0.15">
      <c r="A12" s="94" t="s">
        <v>34</v>
      </c>
      <c r="B12" s="95"/>
      <c r="C12" s="95"/>
      <c r="D12" s="96"/>
      <c r="E12" s="26" t="s">
        <v>29</v>
      </c>
      <c r="F12" s="27" t="s">
        <v>35</v>
      </c>
      <c r="G12" s="27" t="s">
        <v>24</v>
      </c>
      <c r="H12" s="97" t="s">
        <v>6</v>
      </c>
      <c r="I12" s="98"/>
      <c r="J12" s="99"/>
      <c r="L12" s="25">
        <v>5</v>
      </c>
    </row>
    <row r="13" spans="1:12" s="2" customFormat="1" ht="28.5" customHeight="1" x14ac:dyDescent="0.15">
      <c r="A13" s="54" t="s">
        <v>30</v>
      </c>
      <c r="B13" s="100" t="s">
        <v>48</v>
      </c>
      <c r="C13" s="101"/>
      <c r="D13" s="102"/>
      <c r="E13" s="42"/>
      <c r="F13" s="29">
        <v>0.3</v>
      </c>
      <c r="G13" s="23">
        <f>ROUND(E13*F13*100,2)</f>
        <v>0</v>
      </c>
      <c r="H13" s="86"/>
      <c r="I13" s="86"/>
      <c r="J13" s="86"/>
      <c r="L13" s="25">
        <v>5.5</v>
      </c>
    </row>
    <row r="14" spans="1:12" s="2" customFormat="1" ht="28.5" customHeight="1" x14ac:dyDescent="0.15">
      <c r="A14" s="54" t="s">
        <v>31</v>
      </c>
      <c r="B14" s="100" t="s">
        <v>49</v>
      </c>
      <c r="C14" s="101"/>
      <c r="D14" s="102"/>
      <c r="E14" s="42"/>
      <c r="F14" s="29">
        <v>0.2</v>
      </c>
      <c r="G14" s="23">
        <f t="shared" ref="G14:G17" si="0">ROUND(E14*F14*100,2)</f>
        <v>0</v>
      </c>
      <c r="H14" s="103"/>
      <c r="I14" s="104"/>
      <c r="J14" s="105"/>
      <c r="L14" s="25">
        <v>6</v>
      </c>
    </row>
    <row r="15" spans="1:12" s="2" customFormat="1" ht="28.5" customHeight="1" x14ac:dyDescent="0.15">
      <c r="A15" s="54" t="s">
        <v>45</v>
      </c>
      <c r="B15" s="100" t="s">
        <v>50</v>
      </c>
      <c r="C15" s="101"/>
      <c r="D15" s="102"/>
      <c r="E15" s="42"/>
      <c r="F15" s="29">
        <v>0.1</v>
      </c>
      <c r="G15" s="23">
        <f t="shared" si="0"/>
        <v>0</v>
      </c>
      <c r="H15" s="103"/>
      <c r="I15" s="104"/>
      <c r="J15" s="105"/>
      <c r="L15" s="28"/>
    </row>
    <row r="16" spans="1:12" s="2" customFormat="1" ht="28.5" customHeight="1" x14ac:dyDescent="0.15">
      <c r="A16" s="54" t="s">
        <v>38</v>
      </c>
      <c r="B16" s="100" t="s">
        <v>51</v>
      </c>
      <c r="C16" s="101"/>
      <c r="D16" s="102"/>
      <c r="E16" s="42"/>
      <c r="F16" s="29">
        <v>0.2</v>
      </c>
      <c r="G16" s="23">
        <f t="shared" si="0"/>
        <v>0</v>
      </c>
      <c r="H16" s="103"/>
      <c r="I16" s="104"/>
      <c r="J16" s="105"/>
      <c r="L16" s="28"/>
    </row>
    <row r="17" spans="1:12" s="2" customFormat="1" ht="28.5" customHeight="1" thickBot="1" x14ac:dyDescent="0.2">
      <c r="A17" s="54" t="s">
        <v>40</v>
      </c>
      <c r="B17" s="100" t="s">
        <v>52</v>
      </c>
      <c r="C17" s="101"/>
      <c r="D17" s="102"/>
      <c r="E17" s="42"/>
      <c r="F17" s="29">
        <v>0.2</v>
      </c>
      <c r="G17" s="23">
        <f t="shared" si="0"/>
        <v>0</v>
      </c>
      <c r="H17" s="103"/>
      <c r="I17" s="104"/>
      <c r="J17" s="105"/>
      <c r="L17" s="28"/>
    </row>
    <row r="18" spans="1:12" s="2" customFormat="1" ht="28.5" customHeight="1" thickTop="1" thickBot="1" x14ac:dyDescent="0.2">
      <c r="A18" s="14"/>
      <c r="B18" s="30"/>
      <c r="C18" s="30"/>
      <c r="D18" s="30"/>
      <c r="E18" s="30"/>
      <c r="F18" s="30"/>
      <c r="G18" s="23">
        <f>ROUND(SUM(G13:G17),2)</f>
        <v>0</v>
      </c>
      <c r="H18" s="92" t="s">
        <v>33</v>
      </c>
      <c r="I18" s="93"/>
      <c r="J18" s="31">
        <f>ROUND(G18/100,1)</f>
        <v>0</v>
      </c>
      <c r="L18" s="25"/>
    </row>
    <row r="19" spans="1:12" s="2" customFormat="1" ht="13.5" customHeight="1" thickTop="1" x14ac:dyDescent="0.15">
      <c r="A19" s="14"/>
      <c r="B19" s="30"/>
      <c r="C19" s="30"/>
      <c r="D19" s="30"/>
      <c r="E19" s="44"/>
      <c r="F19" s="47"/>
      <c r="G19" s="47"/>
      <c r="H19" s="47"/>
      <c r="I19" s="47"/>
      <c r="J19" s="16"/>
      <c r="L19" s="25"/>
    </row>
    <row r="20" spans="1:12" s="3" customFormat="1" ht="28.5" customHeight="1" x14ac:dyDescent="0.2">
      <c r="A20" s="106" t="s">
        <v>7</v>
      </c>
      <c r="B20" s="106"/>
      <c r="C20" s="106"/>
      <c r="D20" s="106"/>
      <c r="E20" s="106"/>
      <c r="F20" s="106"/>
      <c r="G20" s="106"/>
      <c r="H20" s="106"/>
      <c r="I20" s="106"/>
      <c r="J20" s="107"/>
      <c r="L20" s="2"/>
    </row>
    <row r="21" spans="1:12" s="28" customFormat="1" ht="28.5" customHeight="1" x14ac:dyDescent="0.15">
      <c r="A21" s="108"/>
      <c r="B21" s="95"/>
      <c r="C21" s="95"/>
      <c r="D21" s="96"/>
      <c r="E21" s="26" t="s">
        <v>32</v>
      </c>
      <c r="F21" s="27" t="s">
        <v>35</v>
      </c>
      <c r="G21" s="27" t="s">
        <v>24</v>
      </c>
      <c r="H21" s="97" t="s">
        <v>6</v>
      </c>
      <c r="I21" s="98"/>
      <c r="J21" s="99"/>
      <c r="L21" s="2"/>
    </row>
    <row r="22" spans="1:12" s="2" customFormat="1" ht="28.5" customHeight="1" x14ac:dyDescent="0.2">
      <c r="A22" s="55" t="s">
        <v>17</v>
      </c>
      <c r="B22" s="109" t="s">
        <v>22</v>
      </c>
      <c r="C22" s="109"/>
      <c r="D22" s="109"/>
      <c r="E22" s="19">
        <f>J9</f>
        <v>0</v>
      </c>
      <c r="F22" s="45">
        <v>0.4</v>
      </c>
      <c r="G22" s="23">
        <f>ROUND(E22*F22*100,2)</f>
        <v>0</v>
      </c>
      <c r="H22" s="86"/>
      <c r="I22" s="86"/>
      <c r="J22" s="86"/>
      <c r="L22" s="3"/>
    </row>
    <row r="23" spans="1:12" s="2" customFormat="1" ht="28.5" customHeight="1" x14ac:dyDescent="0.2">
      <c r="A23" s="55" t="s">
        <v>18</v>
      </c>
      <c r="B23" s="114" t="s">
        <v>23</v>
      </c>
      <c r="C23" s="114"/>
      <c r="D23" s="114"/>
      <c r="E23" s="19">
        <f>J18</f>
        <v>0</v>
      </c>
      <c r="F23" s="45">
        <v>0.2</v>
      </c>
      <c r="G23" s="23">
        <f t="shared" ref="G23:G25" si="1">ROUND(E23*F23*100,2)</f>
        <v>0</v>
      </c>
      <c r="H23" s="86"/>
      <c r="I23" s="86"/>
      <c r="J23" s="86"/>
      <c r="L23" s="3"/>
    </row>
    <row r="24" spans="1:12" s="2" customFormat="1" ht="28.5" customHeight="1" x14ac:dyDescent="0.15">
      <c r="A24" s="55" t="s">
        <v>19</v>
      </c>
      <c r="B24" s="100" t="s">
        <v>25</v>
      </c>
      <c r="C24" s="101"/>
      <c r="D24" s="102"/>
      <c r="E24" s="15"/>
      <c r="F24" s="45">
        <v>0.2</v>
      </c>
      <c r="G24" s="23">
        <f t="shared" si="1"/>
        <v>0</v>
      </c>
      <c r="H24" s="86"/>
      <c r="I24" s="86"/>
      <c r="J24" s="86"/>
      <c r="L24" s="28"/>
    </row>
    <row r="25" spans="1:12" s="2" customFormat="1" ht="28.5" customHeight="1" thickBot="1" x14ac:dyDescent="0.2">
      <c r="A25" s="55" t="s">
        <v>20</v>
      </c>
      <c r="B25" s="117" t="s">
        <v>47</v>
      </c>
      <c r="C25" s="118"/>
      <c r="D25" s="119"/>
      <c r="E25" s="15"/>
      <c r="F25" s="45">
        <v>0.2</v>
      </c>
      <c r="G25" s="23">
        <f t="shared" si="1"/>
        <v>0</v>
      </c>
      <c r="H25" s="86"/>
      <c r="I25" s="86"/>
      <c r="J25" s="86"/>
      <c r="L25" s="28"/>
    </row>
    <row r="26" spans="1:12" s="2" customFormat="1" ht="28.5" customHeight="1" thickTop="1" thickBot="1" x14ac:dyDescent="0.2">
      <c r="A26" s="14"/>
      <c r="B26" s="30"/>
      <c r="C26" s="30"/>
      <c r="D26" s="30"/>
      <c r="E26" s="30"/>
      <c r="F26" s="30"/>
      <c r="G26" s="48">
        <f>ROUND(SUM(G22:G25),2)</f>
        <v>0</v>
      </c>
      <c r="H26" s="87" t="s">
        <v>36</v>
      </c>
      <c r="I26" s="88"/>
      <c r="J26" s="43">
        <f>ROUND(SUM(G26/100),1)</f>
        <v>0</v>
      </c>
    </row>
    <row r="27" spans="1:12" s="3" customFormat="1" ht="13.5" customHeight="1" thickTop="1" x14ac:dyDescent="0.2">
      <c r="A27" s="14"/>
      <c r="B27" s="14"/>
      <c r="C27" s="14"/>
      <c r="D27" s="14"/>
      <c r="E27" s="14"/>
      <c r="F27" s="14"/>
      <c r="G27" s="16"/>
      <c r="H27" s="17"/>
      <c r="I27" s="18"/>
      <c r="J27" s="16"/>
      <c r="L27" s="2"/>
    </row>
    <row r="28" spans="1:12" s="3" customFormat="1" ht="14.25" customHeight="1" x14ac:dyDescent="0.2">
      <c r="A28" s="33" t="s">
        <v>12</v>
      </c>
      <c r="B28" s="34"/>
      <c r="C28" s="34"/>
      <c r="D28" s="34"/>
      <c r="E28" s="34"/>
      <c r="F28" s="34"/>
      <c r="G28" s="35"/>
      <c r="H28" s="36"/>
      <c r="I28" s="36"/>
      <c r="J28" s="35"/>
      <c r="L28" s="2"/>
    </row>
    <row r="29" spans="1:12" s="28" customFormat="1" ht="14.25" customHeight="1" x14ac:dyDescent="0.2">
      <c r="A29" s="37" t="s">
        <v>21</v>
      </c>
      <c r="B29" s="34"/>
      <c r="C29" s="34"/>
      <c r="D29" s="34"/>
      <c r="E29" s="34"/>
      <c r="F29" s="34"/>
      <c r="G29" s="35"/>
      <c r="H29" s="36"/>
      <c r="I29" s="36"/>
      <c r="J29" s="35"/>
      <c r="L29" s="3"/>
    </row>
    <row r="30" spans="1:12" s="28" customFormat="1" ht="13.5" customHeight="1" x14ac:dyDescent="0.2">
      <c r="A30" s="37"/>
      <c r="B30" s="34"/>
      <c r="C30" s="34"/>
      <c r="D30" s="34"/>
      <c r="E30" s="34"/>
      <c r="F30" s="34"/>
      <c r="G30" s="35"/>
      <c r="H30" s="36"/>
      <c r="I30" s="36"/>
      <c r="J30" s="35"/>
      <c r="L30" s="3"/>
    </row>
    <row r="31" spans="1:12" s="2" customFormat="1" ht="36" customHeight="1" x14ac:dyDescent="0.2">
      <c r="A31" s="112" t="s">
        <v>37</v>
      </c>
      <c r="B31" s="115"/>
      <c r="C31" s="115"/>
      <c r="D31" s="115"/>
      <c r="E31" s="115"/>
      <c r="F31" s="115"/>
      <c r="G31" s="115"/>
      <c r="H31" s="115"/>
      <c r="I31" s="115"/>
      <c r="J31" s="115"/>
      <c r="L31" s="28"/>
    </row>
    <row r="32" spans="1:12" s="2" customFormat="1" ht="15" customHeight="1" x14ac:dyDescent="0.15">
      <c r="A32" s="38"/>
    </row>
    <row r="33" spans="1:12" s="2" customFormat="1" ht="15" customHeight="1" x14ac:dyDescent="0.15">
      <c r="A33" s="116" t="s">
        <v>8</v>
      </c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2" s="3" customFormat="1" ht="12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"/>
    </row>
    <row r="35" spans="1:12" s="3" customFormat="1" ht="15" customHeight="1" x14ac:dyDescent="0.2">
      <c r="A35" s="113" t="s">
        <v>53</v>
      </c>
      <c r="B35" s="113"/>
      <c r="C35" s="113"/>
      <c r="D35" s="50"/>
      <c r="E35" s="112" t="s">
        <v>39</v>
      </c>
      <c r="F35" s="112"/>
      <c r="G35" s="112"/>
      <c r="H35" s="112"/>
      <c r="I35" s="112"/>
      <c r="J35" s="49"/>
      <c r="L35" s="2"/>
    </row>
    <row r="36" spans="1:12" s="28" customFormat="1" ht="17.25" customHeight="1" x14ac:dyDescent="0.2">
      <c r="A36" s="113"/>
      <c r="B36" s="113"/>
      <c r="C36" s="113"/>
      <c r="D36" s="50"/>
      <c r="E36" s="112"/>
      <c r="F36" s="112"/>
      <c r="G36" s="112"/>
      <c r="H36" s="112"/>
      <c r="I36" s="112"/>
      <c r="J36" s="49"/>
      <c r="L36" s="34"/>
    </row>
    <row r="37" spans="1:12" s="2" customFormat="1" ht="39.75" customHeight="1" x14ac:dyDescent="0.2">
      <c r="A37" s="51"/>
      <c r="B37" s="110"/>
      <c r="C37" s="110"/>
      <c r="D37" s="53"/>
      <c r="E37" s="111"/>
      <c r="F37" s="111"/>
      <c r="G37" s="111"/>
      <c r="H37" s="111"/>
      <c r="I37" s="111"/>
      <c r="J37" s="52"/>
      <c r="L37" s="34"/>
    </row>
    <row r="38" spans="1:12" s="2" customFormat="1" ht="27" customHeight="1" x14ac:dyDescent="0.15">
      <c r="A38" s="38"/>
    </row>
    <row r="39" spans="1:12" s="2" customFormat="1" ht="27" customHeight="1" x14ac:dyDescent="0.2">
      <c r="A39" s="38"/>
      <c r="L39" s="34"/>
    </row>
    <row r="40" spans="1:12" s="2" customFormat="1" ht="15" customHeight="1" x14ac:dyDescent="0.2">
      <c r="A40" s="38"/>
      <c r="L40" s="34"/>
    </row>
    <row r="41" spans="1:12" s="34" customFormat="1" ht="10.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39"/>
    </row>
    <row r="42" spans="1:12" s="34" customFormat="1" ht="10.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25"/>
    </row>
    <row r="43" spans="1:12" s="2" customFormat="1" ht="15" customHeight="1" x14ac:dyDescent="0.2">
      <c r="A43" s="38"/>
      <c r="L43" s="40"/>
    </row>
    <row r="44" spans="1:12" s="34" customFormat="1" ht="12.7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25"/>
    </row>
    <row r="45" spans="1:12" s="34" customFormat="1" ht="12.7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5"/>
    </row>
    <row r="46" spans="1:12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25"/>
    </row>
    <row r="47" spans="1:12" s="2" customFormat="1" ht="15" customHeight="1" x14ac:dyDescent="0.15">
      <c r="A47" s="38"/>
      <c r="L47" s="25"/>
    </row>
    <row r="48" spans="1:12" s="3" customFormat="1" ht="12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2" customFormat="1" ht="6.75" customHeight="1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12.75" customHeight="1" x14ac:dyDescent="0.15">
      <c r="A51" s="38"/>
      <c r="L51" s="25"/>
    </row>
    <row r="52" spans="1:12" s="2" customFormat="1" ht="33.75" customHeight="1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L67" s="25"/>
    </row>
    <row r="68" spans="1:12" s="2" customFormat="1" ht="9" x14ac:dyDescent="0.15">
      <c r="L68" s="25"/>
    </row>
    <row r="69" spans="1:12" s="2" customFormat="1" ht="9" x14ac:dyDescent="0.15"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41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41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41"/>
    </row>
  </sheetData>
  <sheetProtection algorithmName="SHA-512" hashValue="jNOlVsxzKNs94nLWIDRABbssCwJTySFg5pqiqLPpO1rjX0aHdRFXbnPsYgJPHM2zlnXa+FBIrHdscrC90gePVQ==" saltValue="KnKMd7AEoFoZjjvzbf6Brw==" spinCount="100000" sheet="1" objects="1" scenarios="1" selectLockedCells="1"/>
  <mergeCells count="46">
    <mergeCell ref="A20:J20"/>
    <mergeCell ref="A21:D21"/>
    <mergeCell ref="B22:D22"/>
    <mergeCell ref="H21:J21"/>
    <mergeCell ref="B37:C37"/>
    <mergeCell ref="E37:I37"/>
    <mergeCell ref="E35:I36"/>
    <mergeCell ref="A35:C36"/>
    <mergeCell ref="H22:J22"/>
    <mergeCell ref="B23:D23"/>
    <mergeCell ref="H23:J23"/>
    <mergeCell ref="A31:J31"/>
    <mergeCell ref="A33:J33"/>
    <mergeCell ref="B24:D24"/>
    <mergeCell ref="H24:J24"/>
    <mergeCell ref="B25:D25"/>
    <mergeCell ref="H6:J6"/>
    <mergeCell ref="H18:I18"/>
    <mergeCell ref="B13:D13"/>
    <mergeCell ref="H13:J13"/>
    <mergeCell ref="B17:D17"/>
    <mergeCell ref="H17:J17"/>
    <mergeCell ref="B16:D16"/>
    <mergeCell ref="H16:J16"/>
    <mergeCell ref="A12:D12"/>
    <mergeCell ref="H12:J12"/>
    <mergeCell ref="B15:D15"/>
    <mergeCell ref="H15:J15"/>
    <mergeCell ref="B14:D14"/>
    <mergeCell ref="H14:J14"/>
    <mergeCell ref="H25:J25"/>
    <mergeCell ref="H26:I26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</mergeCells>
  <phoneticPr fontId="0" type="noConversion"/>
  <dataValidations count="2">
    <dataValidation type="decimal" operator="lessThanOrEqual" allowBlank="1" showInputMessage="1" showErrorMessage="1" sqref="E24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7 E5:E8 E25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2016-06-24T14:15:03Z</cp:lastPrinted>
  <dcterms:created xsi:type="dcterms:W3CDTF">2006-01-30T14:36:36Z</dcterms:created>
  <dcterms:modified xsi:type="dcterms:W3CDTF">2024-03-22T11:42:52Z</dcterms:modified>
</cp:coreProperties>
</file>