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D59B375A-AA19-4828-862D-1BAA0866EB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Rückseite!$A$1:$H$42</definedName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2" l="1"/>
  <c r="D10" i="2"/>
  <c r="H10" i="2"/>
  <c r="D29" i="2"/>
  <c r="F29" i="2"/>
  <c r="D25" i="2"/>
  <c r="H25" i="2"/>
  <c r="F15" i="2"/>
  <c r="F16" i="2"/>
  <c r="F17" i="2"/>
  <c r="F18" i="2"/>
  <c r="A1" i="2"/>
  <c r="F1" i="2"/>
  <c r="E25" i="2"/>
  <c r="D32" i="2"/>
  <c r="F32" i="2"/>
  <c r="F19" i="2"/>
  <c r="H19" i="2"/>
  <c r="D30" i="2"/>
  <c r="F30" i="2"/>
  <c r="F33" i="2"/>
  <c r="H33" i="2"/>
</calcChain>
</file>

<file path=xl/sharedStrings.xml><?xml version="1.0" encoding="utf-8"?>
<sst xmlns="http://schemas.openxmlformats.org/spreadsheetml/2006/main" count="76" uniqueCount="64">
  <si>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</si>
  <si>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</si>
  <si>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</si>
  <si>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</si>
  <si>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</si>
  <si>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</si>
  <si>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</si>
  <si>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</si>
  <si>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</si>
  <si>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</si>
  <si>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</si>
  <si>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</si>
  <si>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</si>
  <si>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</si>
  <si>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</si>
  <si>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</si>
  <si>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</si>
  <si>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</si>
  <si>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</si>
  <si>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</si>
  <si>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</si>
  <si>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</si>
  <si>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</si>
  <si>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</si>
  <si>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</si>
  <si>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</si>
  <si>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</si>
  <si>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</si>
  <si>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</si>
  <si>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</si>
  <si>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</si>
  <si>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</si>
  <si>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</si>
  <si>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Gemäss der Verordnung über die berufliche Grundbildung vom 28.09.2010 / Ordonnances sur la formation professionnelle initiale 28.09.2010 / 
Ordinanze sulla formazione professionale di base 28.09.2010</t>
  </si>
  <si>
    <t>** Auf eine ganze oder halbe Note gerundet / A arrondir à une note entière ou à une demi-note / Arrotondare al punto o al mezzo punto</t>
  </si>
  <si>
    <t xml:space="preserve"> * Auf eine Dezimalstelle zu runden / A arrondir à une décimale / Approssimare a un decimale</t>
  </si>
  <si>
    <t>Noten**/ 
Notes**/
Note**</t>
  </si>
  <si>
    <t xml:space="preserve">                 : 4 = Note des Qualifikationsbereichs* /
                         Note du domaine de qualification* /
                         Nota di settore di qualificazione*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</si>
  <si>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</si>
  <si>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Ofenbauerin EFZ / Ofenbauer EFZ</t>
  </si>
  <si>
    <t>Poêlière-fumiste CFC / Poêlier-fumiste CFC</t>
  </si>
  <si>
    <t>Fumista AFC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</si>
  <si>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</si>
  <si>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</si>
  <si>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 : 6 = Note des Qualifikationsbereichs* /
         Note du domaine de qualification* /
         Nota di settore di qualificazione*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</si>
  <si>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</si>
  <si>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Arbeitssicherheit, Gesundheitsschutz, Brandschutz, betrieblicher Umweltschutz / Sécurité au travail, protection de la santé, protection incendie et protection de l’environnement dans le contexte de l’entreprise / Sicurezza sul lavoro, protezione della salute, Sicurezza sul lavoro, protezione della salute, prevenzione incendi e protezione dell’ambiente in ambito aziendale</t>
  </si>
  <si>
    <t>Kachelware bearbeiten und setzen / 
Traitement et pose de catelles / 
Trattamento e posa di piastrelle</t>
  </si>
  <si>
    <t>Innenausbau, gemauerte Aussenhüllen / 
Aménagement intérieur, coques extérieures maçonnées / 
Ristrutturazione interna, involucri esterni murati</t>
  </si>
  <si>
    <t>Unterbau / 
Sous-construction / 
Sottofondo</t>
  </si>
  <si>
    <t>Verkleidungsarbeiten / 
Travaux d’habillaget / 
Lavori di rivestimento</t>
  </si>
  <si>
    <t>Kundenberatung, Administration, Arbeitsvorbereitung / 
Conseil à la clientèle, administration, préparation des travaux / 
Consulenza alla clientela, amministrazione, preparazione del lavoro</t>
  </si>
  <si>
    <t>Bau von Öfen und Cheminées / 
Fabrication de poêles et de cheminées / 
Fabbricazione di stufe e camini</t>
  </si>
  <si>
    <t>Montage und Installation vorgefertigter Öfen und Cheminées / 
Montage et installation de poêles et de cheminées préfabriqués / 
Montaggio e istallazione di stufe e camini prefabbricati</t>
  </si>
  <si>
    <t>Erfahrungsnote / 
Note d'expérience  / 
Nota relativa</t>
  </si>
  <si>
    <t>Erfahrungsnote / Note d'expérience / Nota relativa</t>
  </si>
  <si>
    <t>Note**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</si>
  <si>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</t>
    </r>
    <r>
      <rPr>
        <sz val="9"/>
        <rFont val="Arial"/>
        <family val="2"/>
      </rPr>
      <t>i (4 ore)</t>
    </r>
  </si>
  <si>
    <t xml:space="preserve">                         : 2 = Erfahrungsnote* /
                                 Note d‘expérience* /
                                 Nota relativa*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</si>
  <si>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</si>
  <si>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t>Qualifikationsbereich Praktische Arbeit/ 
Domaine de qualification Travail pratique / 
Settore di qualificazion Lavoro pratico</t>
  </si>
  <si>
    <t>** Zulässige Eingabewerte</t>
  </si>
  <si>
    <t>Gewicht. /
Pondéra. /
Pondera.</t>
  </si>
  <si>
    <t xml:space="preserve">                            : 100 = Gesamtnote* /
                                      Note globale* /
                           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</si>
</sst>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9" fontId="6" fillId="0" borderId="11" xfId="1" applyFont="1" applyBorder="1" applyAlignment="1">
      <alignment horizontal="center" vertical="center"/>
    </xf>
    <xf numFmtId="9" fontId="6" fillId="0" borderId="11" xfId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64" fontId="7" fillId="0" borderId="14" xfId="0" applyNumberFormat="1" applyFont="1" applyBorder="1" applyAlignment="1" applyProtection="1">
      <alignment horizontal="left" vertical="top"/>
      <protection locked="0"/>
    </xf>
    <xf numFmtId="164" fontId="7" fillId="0" borderId="17" xfId="0" applyNumberFormat="1" applyFont="1" applyBorder="1" applyAlignment="1" applyProtection="1">
      <alignment horizontal="left" vertical="top"/>
      <protection locked="0"/>
    </xf>
    <xf numFmtId="164" fontId="7" fillId="0" borderId="4" xfId="0" applyNumberFormat="1" applyFont="1" applyBorder="1" applyAlignment="1" applyProtection="1">
      <alignment horizontal="left" vertical="top"/>
      <protection locked="0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6" fillId="0" borderId="10" xfId="0" applyFont="1" applyBorder="1"/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5" fillId="0" borderId="0" xfId="0" applyNumberFormat="1" applyFont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2" fontId="5" fillId="0" borderId="14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164" fontId="7" fillId="0" borderId="2" xfId="0" applyNumberFormat="1" applyFont="1" applyBorder="1" applyAlignment="1" applyProtection="1">
      <alignment horizontal="left" vertical="top"/>
      <protection locked="0"/>
    </xf>
    <xf numFmtId="164" fontId="7" fillId="0" borderId="3" xfId="0" applyNumberFormat="1" applyFont="1" applyBorder="1" applyAlignment="1" applyProtection="1">
      <alignment horizontal="left" vertical="top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7</xdr:col>
      <xdr:colOff>19050</xdr:colOff>
      <xdr:row>47</xdr:row>
      <xdr:rowOff>47625</xdr:rowOff>
    </xdr:to>
    <xdr:pic>
      <xdr:nvPicPr>
        <xdr:cNvPr id="1083" name="Grafik 2">
          <a:extLst>
            <a:ext uri="{FF2B5EF4-FFF2-40B4-BE49-F238E27FC236}">
              <a16:creationId xmlns:a16="http://schemas.microsoft.com/office/drawing/2014/main" id="{347B0790-5F83-0137-0396-277B50A1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572500"/>
          <a:ext cx="61436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opLeftCell="A3" zoomScale="120" zoomScaleNormal="120" workbookViewId="0">
      <selection activeCell="A27" sqref="A27:G27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5">
        <v>51204</v>
      </c>
      <c r="B1" s="61" t="s">
        <v>39</v>
      </c>
      <c r="C1" s="61"/>
      <c r="D1" s="61"/>
      <c r="E1" s="62"/>
      <c r="F1" s="60" t="s">
        <v>24</v>
      </c>
      <c r="G1" s="26"/>
    </row>
    <row r="2" spans="1:8" s="3" customFormat="1" ht="14.25" customHeight="1" x14ac:dyDescent="0.2">
      <c r="B2" s="61" t="s">
        <v>40</v>
      </c>
      <c r="C2" s="61"/>
      <c r="D2" s="61"/>
      <c r="E2" s="62"/>
      <c r="F2" s="60"/>
      <c r="G2" s="2"/>
    </row>
    <row r="3" spans="1:8" s="3" customFormat="1" ht="14.25" customHeight="1" x14ac:dyDescent="0.2">
      <c r="B3" s="61" t="s">
        <v>41</v>
      </c>
      <c r="C3" s="61"/>
      <c r="D3" s="61"/>
      <c r="E3" s="62"/>
      <c r="F3" s="63" t="s">
        <v>25</v>
      </c>
      <c r="G3" s="20"/>
    </row>
    <row r="4" spans="1:8" s="3" customFormat="1" ht="15.75" customHeight="1" thickBot="1" x14ac:dyDescent="0.2">
      <c r="F4" s="64"/>
    </row>
    <row r="5" spans="1:8" s="2" customFormat="1" ht="17.25" customHeight="1" x14ac:dyDescent="0.2">
      <c r="A5" s="17"/>
      <c r="B5" s="66" t="s">
        <v>16</v>
      </c>
      <c r="C5" s="66"/>
      <c r="D5" s="66"/>
      <c r="E5" s="66"/>
      <c r="F5" s="66"/>
      <c r="G5" s="18"/>
      <c r="H5" s="10"/>
    </row>
    <row r="6" spans="1:8" s="2" customFormat="1" ht="17.25" customHeight="1" thickBot="1" x14ac:dyDescent="0.25">
      <c r="A6" s="67" t="s">
        <v>26</v>
      </c>
      <c r="B6" s="68"/>
      <c r="C6" s="68"/>
      <c r="D6" s="68"/>
      <c r="E6" s="68"/>
      <c r="F6" s="68"/>
      <c r="G6" s="69"/>
      <c r="H6" s="10"/>
    </row>
    <row r="7" spans="1:8" s="3" customFormat="1" ht="11.25" customHeight="1" x14ac:dyDescent="0.15"/>
    <row r="8" spans="1:8" s="3" customFormat="1" ht="21" customHeight="1" x14ac:dyDescent="0.15">
      <c r="A8" s="70" t="s">
        <v>33</v>
      </c>
      <c r="B8" s="70"/>
      <c r="C8" s="70"/>
      <c r="D8" s="70"/>
      <c r="E8" s="70"/>
      <c r="F8" s="70"/>
      <c r="G8" s="70"/>
    </row>
    <row r="9" spans="1:8" s="2" customFormat="1" x14ac:dyDescent="0.2"/>
    <row r="10" spans="1:8" s="5" customFormat="1" ht="12" customHeight="1" x14ac:dyDescent="0.2">
      <c r="A10" s="65" t="s">
        <v>27</v>
      </c>
      <c r="B10" s="65"/>
      <c r="C10" s="65"/>
      <c r="D10" s="65"/>
      <c r="E10" s="65"/>
      <c r="F10" s="65"/>
      <c r="G10" s="65"/>
    </row>
    <row r="11" spans="1:8" s="3" customFormat="1" ht="9" x14ac:dyDescent="0.15"/>
    <row r="12" spans="1:8" s="3" customFormat="1" ht="9" x14ac:dyDescent="0.15">
      <c r="A12" s="71" t="s">
        <v>0</v>
      </c>
      <c r="B12" s="71"/>
      <c r="C12" s="52"/>
      <c r="D12" s="52"/>
      <c r="E12" s="52"/>
      <c r="F12" s="52"/>
      <c r="G12" s="52"/>
    </row>
    <row r="13" spans="1:8" s="5" customFormat="1" ht="10.5" customHeight="1" x14ac:dyDescent="0.2">
      <c r="A13" s="72"/>
      <c r="B13" s="72"/>
      <c r="C13" s="51"/>
      <c r="D13" s="51"/>
      <c r="E13" s="51"/>
      <c r="F13" s="51"/>
      <c r="G13" s="51"/>
    </row>
    <row r="14" spans="1:8" s="3" customFormat="1" ht="9" x14ac:dyDescent="0.15"/>
    <row r="15" spans="1:8" s="3" customFormat="1" ht="9" x14ac:dyDescent="0.15">
      <c r="A15" s="71" t="s">
        <v>4</v>
      </c>
      <c r="B15" s="71"/>
      <c r="C15" s="53"/>
      <c r="D15" s="52"/>
      <c r="E15" s="52"/>
      <c r="F15" s="52"/>
      <c r="G15" s="52"/>
    </row>
    <row r="16" spans="1:8" s="5" customFormat="1" ht="12" x14ac:dyDescent="0.2">
      <c r="A16" s="72"/>
      <c r="B16" s="72"/>
      <c r="C16" s="51"/>
      <c r="D16" s="51"/>
      <c r="E16" s="51"/>
      <c r="F16" s="51"/>
      <c r="G16" s="51"/>
    </row>
    <row r="17" spans="1:7" s="2" customFormat="1" ht="13.5" customHeight="1" x14ac:dyDescent="0.2"/>
    <row r="18" spans="1:7" s="3" customFormat="1" ht="9" x14ac:dyDescent="0.15">
      <c r="A18" s="11"/>
      <c r="B18" s="12"/>
      <c r="C18" s="12"/>
      <c r="D18" s="12"/>
      <c r="E18" s="12"/>
      <c r="F18" s="12"/>
      <c r="G18" s="13"/>
    </row>
    <row r="19" spans="1:7" s="5" customFormat="1" ht="12" x14ac:dyDescent="0.2">
      <c r="A19" s="73" t="s">
        <v>1</v>
      </c>
      <c r="B19" s="59"/>
      <c r="C19" s="59"/>
      <c r="D19" s="59"/>
      <c r="E19" s="59"/>
      <c r="F19" s="59"/>
      <c r="G19" s="74"/>
    </row>
    <row r="20" spans="1:7" s="3" customFormat="1" ht="9" x14ac:dyDescent="0.15">
      <c r="A20" s="75" t="s">
        <v>28</v>
      </c>
      <c r="B20" s="76"/>
      <c r="C20" s="76"/>
      <c r="D20" s="76"/>
      <c r="E20" s="76"/>
      <c r="F20" s="76"/>
      <c r="G20" s="77"/>
    </row>
    <row r="21" spans="1:7" s="3" customFormat="1" ht="9" x14ac:dyDescent="0.15">
      <c r="A21" s="14"/>
      <c r="B21" s="15"/>
      <c r="C21" s="15"/>
      <c r="D21" s="15"/>
      <c r="E21" s="15"/>
      <c r="F21" s="15"/>
      <c r="G21" s="16"/>
    </row>
    <row r="22" spans="1:7" s="2" customFormat="1" ht="10.5" customHeight="1" x14ac:dyDescent="0.2"/>
    <row r="23" spans="1:7" s="5" customFormat="1" ht="12" x14ac:dyDescent="0.2">
      <c r="A23" s="58" t="s">
        <v>2</v>
      </c>
      <c r="B23" s="59"/>
      <c r="C23" s="59"/>
      <c r="D23" s="59"/>
      <c r="E23" s="59"/>
      <c r="F23" s="59"/>
      <c r="G23" s="59"/>
    </row>
    <row r="24" spans="1:7" s="3" customFormat="1" ht="9" x14ac:dyDescent="0.15"/>
    <row r="25" spans="1:7" s="3" customFormat="1" ht="30" customHeight="1" x14ac:dyDescent="0.15">
      <c r="A25" s="81" t="s">
        <v>14</v>
      </c>
      <c r="B25" s="82"/>
      <c r="C25" s="82"/>
      <c r="D25" s="82"/>
      <c r="E25" s="82"/>
      <c r="F25" s="82"/>
      <c r="G25" s="82"/>
    </row>
    <row r="26" spans="1:7" s="3" customFormat="1" ht="9" x14ac:dyDescent="0.15"/>
    <row r="27" spans="1:7" s="3" customFormat="1" ht="191.25" customHeight="1" x14ac:dyDescent="0.15">
      <c r="A27" s="54"/>
      <c r="B27" s="55"/>
      <c r="C27" s="55"/>
      <c r="D27" s="55"/>
      <c r="E27" s="55"/>
      <c r="F27" s="55"/>
      <c r="G27" s="56"/>
    </row>
    <row r="28" spans="1:7" s="3" customFormat="1" ht="9" x14ac:dyDescent="0.15"/>
    <row r="29" spans="1:7" s="3" customFormat="1" ht="9" x14ac:dyDescent="0.15">
      <c r="A29" s="57" t="s">
        <v>5</v>
      </c>
      <c r="B29" s="57"/>
      <c r="C29" s="57"/>
      <c r="E29" s="57" t="s">
        <v>29</v>
      </c>
      <c r="F29" s="57"/>
      <c r="G29" s="57"/>
    </row>
    <row r="30" spans="1:7" s="3" customFormat="1" ht="9" x14ac:dyDescent="0.15">
      <c r="A30" s="57"/>
      <c r="B30" s="57"/>
      <c r="C30" s="57"/>
      <c r="E30" s="57"/>
      <c r="F30" s="57"/>
      <c r="G30" s="57"/>
    </row>
    <row r="31" spans="1:7" s="3" customFormat="1" ht="33" customHeight="1" x14ac:dyDescent="0.2">
      <c r="A31" s="80"/>
      <c r="B31" s="80"/>
      <c r="C31" s="80"/>
      <c r="E31" s="51"/>
      <c r="F31" s="51"/>
      <c r="G31" s="51"/>
    </row>
    <row r="32" spans="1:7" s="3" customFormat="1" ht="33.75" customHeight="1" x14ac:dyDescent="0.2">
      <c r="E32" s="51"/>
      <c r="F32" s="51"/>
      <c r="G32" s="51"/>
    </row>
    <row r="33" spans="1:7" s="3" customFormat="1" ht="9" customHeight="1" x14ac:dyDescent="0.15"/>
    <row r="34" spans="1:7" s="3" customFormat="1" ht="9" x14ac:dyDescent="0.15">
      <c r="A34" s="78" t="s">
        <v>3</v>
      </c>
      <c r="B34" s="79"/>
      <c r="C34" s="79"/>
      <c r="D34" s="79"/>
      <c r="E34" s="79"/>
      <c r="F34" s="79"/>
      <c r="G34" s="79"/>
    </row>
    <row r="35" spans="1:7" s="3" customFormat="1" ht="9" x14ac:dyDescent="0.15">
      <c r="A35" s="79"/>
      <c r="B35" s="79"/>
      <c r="C35" s="79"/>
      <c r="D35" s="79"/>
      <c r="E35" s="79"/>
      <c r="F35" s="79"/>
      <c r="G35" s="79"/>
    </row>
    <row r="36" spans="1:7" s="3" customFormat="1" ht="12.75" customHeight="1" x14ac:dyDescent="0.15">
      <c r="A36" s="79"/>
      <c r="B36" s="79"/>
      <c r="C36" s="79"/>
      <c r="D36" s="79"/>
      <c r="E36" s="79"/>
      <c r="F36" s="79"/>
      <c r="G36" s="79"/>
    </row>
    <row r="37" spans="1:7" s="3" customFormat="1" ht="9" hidden="1" x14ac:dyDescent="0.15">
      <c r="A37" s="79"/>
      <c r="B37" s="79"/>
      <c r="C37" s="79"/>
      <c r="D37" s="79"/>
      <c r="E37" s="79"/>
      <c r="F37" s="79"/>
      <c r="G37" s="79"/>
    </row>
    <row r="38" spans="1:7" s="3" customFormat="1" ht="16.5" customHeight="1" x14ac:dyDescent="0.2">
      <c r="A38" s="58" t="s">
        <v>13</v>
      </c>
      <c r="B38" s="58"/>
      <c r="C38" s="58"/>
      <c r="D38" s="58"/>
      <c r="E38" s="58"/>
      <c r="F38" s="58"/>
      <c r="G38" s="58"/>
    </row>
  </sheetData>
  <sheetProtection password="CF73" sheet="1"/>
  <mergeCells count="25"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3"/>
  <sheetViews>
    <sheetView showZeros="0" tabSelected="1" topLeftCell="A18" zoomScaleNormal="100" workbookViewId="0">
      <selection activeCell="D18" sqref="D18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21.85546875" customWidth="1"/>
    <col min="4" max="4" width="7.42578125" customWidth="1"/>
    <col min="5" max="5" width="7.85546875" customWidth="1"/>
    <col min="6" max="6" width="7.42578125" customWidth="1"/>
    <col min="7" max="7" width="24.85546875" customWidth="1"/>
    <col min="8" max="8" width="10.5703125" customWidth="1"/>
  </cols>
  <sheetData>
    <row r="1" spans="1:16" s="3" customFormat="1" ht="12" x14ac:dyDescent="0.2">
      <c r="A1" s="88">
        <f>Vorderseite!A1</f>
        <v>51204</v>
      </c>
      <c r="B1" s="88"/>
      <c r="D1" s="3" t="s">
        <v>15</v>
      </c>
      <c r="F1" s="91" t="str">
        <f>REPT(Vorderseite!C12,1)</f>
        <v/>
      </c>
      <c r="G1" s="91"/>
      <c r="H1" s="91"/>
      <c r="I1" s="45"/>
      <c r="J1" s="45"/>
      <c r="K1" s="45"/>
      <c r="L1" s="47" t="s">
        <v>61</v>
      </c>
      <c r="M1" s="45"/>
      <c r="N1" s="45"/>
      <c r="O1" s="45"/>
      <c r="P1" s="45"/>
    </row>
    <row r="2" spans="1:16" s="3" customFormat="1" ht="8.25" customHeight="1" x14ac:dyDescent="0.15">
      <c r="I2" s="45"/>
      <c r="J2" s="45"/>
      <c r="K2" s="45"/>
      <c r="L2" s="47">
        <v>1</v>
      </c>
      <c r="M2" s="45"/>
      <c r="N2" s="45"/>
      <c r="O2" s="45"/>
      <c r="P2" s="45"/>
    </row>
    <row r="3" spans="1:16" s="5" customFormat="1" ht="12" x14ac:dyDescent="0.2">
      <c r="A3" s="89" t="s">
        <v>59</v>
      </c>
      <c r="B3" s="89"/>
      <c r="C3" s="89"/>
      <c r="D3" s="89"/>
      <c r="E3" s="89"/>
      <c r="F3" s="89"/>
      <c r="G3" s="89"/>
      <c r="H3" s="90"/>
      <c r="I3" s="46"/>
      <c r="J3" s="46"/>
      <c r="K3" s="46"/>
      <c r="L3" s="48">
        <v>1.5</v>
      </c>
      <c r="M3" s="46"/>
      <c r="N3" s="46"/>
      <c r="O3" s="46"/>
      <c r="P3" s="46"/>
    </row>
    <row r="4" spans="1:16" s="5" customFormat="1" ht="13.5" customHeight="1" x14ac:dyDescent="0.2">
      <c r="A4" s="89"/>
      <c r="B4" s="89"/>
      <c r="C4" s="89"/>
      <c r="D4" s="89"/>
      <c r="E4" s="89"/>
      <c r="F4" s="89"/>
      <c r="G4" s="89"/>
      <c r="H4" s="90"/>
      <c r="I4" s="46"/>
      <c r="J4" s="46"/>
      <c r="K4" s="46"/>
      <c r="L4" s="48">
        <v>2</v>
      </c>
      <c r="M4" s="46"/>
      <c r="N4" s="46"/>
      <c r="O4" s="46"/>
      <c r="P4" s="46"/>
    </row>
    <row r="5" spans="1:16" s="3" customFormat="1" ht="27.75" customHeight="1" x14ac:dyDescent="0.15">
      <c r="A5" s="92" t="s">
        <v>6</v>
      </c>
      <c r="B5" s="93"/>
      <c r="C5" s="94"/>
      <c r="D5" s="40" t="s">
        <v>36</v>
      </c>
      <c r="E5" s="92" t="s">
        <v>8</v>
      </c>
      <c r="F5" s="93"/>
      <c r="G5" s="93"/>
      <c r="H5" s="94"/>
      <c r="I5" s="45"/>
      <c r="J5" s="45"/>
      <c r="K5" s="45"/>
      <c r="L5" s="47">
        <v>2.5</v>
      </c>
      <c r="M5" s="45"/>
      <c r="N5" s="45"/>
      <c r="O5" s="45"/>
      <c r="P5" s="45"/>
    </row>
    <row r="6" spans="1:16" s="3" customFormat="1" ht="28.5" customHeight="1" x14ac:dyDescent="0.15">
      <c r="A6" s="21" t="s">
        <v>7</v>
      </c>
      <c r="B6" s="86" t="s">
        <v>47</v>
      </c>
      <c r="C6" s="109"/>
      <c r="D6" s="37"/>
      <c r="E6" s="83"/>
      <c r="F6" s="84"/>
      <c r="G6" s="84"/>
      <c r="H6" s="95"/>
      <c r="I6" s="45"/>
      <c r="J6" s="45"/>
      <c r="K6" s="45"/>
      <c r="L6" s="47">
        <v>3</v>
      </c>
      <c r="M6" s="45"/>
      <c r="N6" s="45"/>
      <c r="O6" s="45"/>
      <c r="P6" s="45"/>
    </row>
    <row r="7" spans="1:16" s="3" customFormat="1" ht="28.5" customHeight="1" x14ac:dyDescent="0.15">
      <c r="A7" s="21" t="s">
        <v>9</v>
      </c>
      <c r="B7" s="86" t="s">
        <v>48</v>
      </c>
      <c r="C7" s="109"/>
      <c r="D7" s="37"/>
      <c r="E7" s="83"/>
      <c r="F7" s="84"/>
      <c r="G7" s="84"/>
      <c r="H7" s="95"/>
      <c r="I7" s="45"/>
      <c r="J7" s="45"/>
      <c r="K7" s="45"/>
      <c r="L7" s="47">
        <v>3.5</v>
      </c>
      <c r="M7" s="45"/>
      <c r="N7" s="45"/>
      <c r="O7" s="45"/>
      <c r="P7" s="45"/>
    </row>
    <row r="8" spans="1:16" s="3" customFormat="1" ht="28.5" customHeight="1" x14ac:dyDescent="0.15">
      <c r="A8" s="21" t="s">
        <v>10</v>
      </c>
      <c r="B8" s="86" t="s">
        <v>49</v>
      </c>
      <c r="C8" s="109"/>
      <c r="D8" s="37"/>
      <c r="E8" s="83"/>
      <c r="F8" s="84"/>
      <c r="G8" s="84"/>
      <c r="H8" s="95"/>
      <c r="I8" s="45"/>
      <c r="J8" s="45"/>
      <c r="K8" s="45"/>
      <c r="L8" s="47">
        <v>4</v>
      </c>
      <c r="M8" s="45"/>
      <c r="N8" s="45"/>
      <c r="O8" s="45"/>
      <c r="P8" s="45"/>
    </row>
    <row r="9" spans="1:16" s="3" customFormat="1" ht="28.5" customHeight="1" thickBot="1" x14ac:dyDescent="0.2">
      <c r="A9" s="21" t="s">
        <v>11</v>
      </c>
      <c r="B9" s="86" t="s">
        <v>50</v>
      </c>
      <c r="C9" s="109"/>
      <c r="D9" s="37"/>
      <c r="E9" s="110"/>
      <c r="F9" s="111"/>
      <c r="G9" s="111"/>
      <c r="H9" s="85"/>
      <c r="I9" s="45"/>
      <c r="J9" s="45"/>
      <c r="K9" s="45"/>
      <c r="L9" s="47">
        <v>4.5</v>
      </c>
      <c r="M9" s="45"/>
      <c r="N9" s="45"/>
      <c r="O9" s="45"/>
      <c r="P9" s="45"/>
    </row>
    <row r="10" spans="1:16" s="3" customFormat="1" ht="27.75" customHeight="1" thickTop="1" thickBot="1" x14ac:dyDescent="0.2">
      <c r="A10" s="7"/>
      <c r="B10" s="8"/>
      <c r="C10" s="8"/>
      <c r="D10" s="22">
        <f>ROUND(SUM(D6:D9),2)</f>
        <v>0</v>
      </c>
      <c r="E10" s="42"/>
      <c r="F10" s="105" t="s">
        <v>37</v>
      </c>
      <c r="G10" s="106"/>
      <c r="H10" s="23">
        <f>ROUND(D10/4,1)</f>
        <v>0</v>
      </c>
      <c r="I10" s="45"/>
      <c r="J10" s="45"/>
      <c r="K10" s="45"/>
      <c r="L10" s="47">
        <v>5</v>
      </c>
      <c r="M10" s="45"/>
      <c r="N10" s="45"/>
      <c r="O10" s="45"/>
      <c r="P10" s="45"/>
    </row>
    <row r="11" spans="1:16" s="3" customFormat="1" ht="7.5" customHeight="1" thickTop="1" x14ac:dyDescent="0.15">
      <c r="A11" s="4"/>
      <c r="I11" s="45"/>
      <c r="J11" s="45"/>
      <c r="K11" s="45"/>
      <c r="L11" s="47">
        <v>5.5</v>
      </c>
      <c r="M11" s="45"/>
      <c r="N11" s="45"/>
      <c r="O11" s="45"/>
      <c r="P11" s="45"/>
    </row>
    <row r="12" spans="1:16" s="5" customFormat="1" ht="12" x14ac:dyDescent="0.2">
      <c r="A12" s="89" t="s">
        <v>57</v>
      </c>
      <c r="B12" s="89"/>
      <c r="C12" s="89"/>
      <c r="D12" s="89"/>
      <c r="E12" s="89"/>
      <c r="F12" s="89"/>
      <c r="G12" s="89"/>
      <c r="H12" s="90"/>
      <c r="I12" s="46"/>
      <c r="J12" s="46"/>
      <c r="K12" s="46"/>
      <c r="L12" s="48">
        <v>6</v>
      </c>
      <c r="M12" s="46"/>
      <c r="N12" s="46"/>
      <c r="O12" s="46"/>
      <c r="P12" s="46"/>
    </row>
    <row r="13" spans="1:16" s="5" customFormat="1" ht="12.75" customHeight="1" x14ac:dyDescent="0.2">
      <c r="A13" s="89"/>
      <c r="B13" s="89"/>
      <c r="C13" s="89"/>
      <c r="D13" s="89"/>
      <c r="E13" s="89"/>
      <c r="F13" s="89"/>
      <c r="G13" s="89"/>
      <c r="H13" s="90"/>
      <c r="I13" s="46"/>
      <c r="J13" s="46"/>
      <c r="K13" s="46"/>
      <c r="L13" s="48"/>
      <c r="M13" s="46"/>
      <c r="N13" s="46"/>
      <c r="O13" s="46"/>
      <c r="P13" s="46"/>
    </row>
    <row r="14" spans="1:16" s="3" customFormat="1" ht="28.5" customHeight="1" x14ac:dyDescent="0.15">
      <c r="A14" s="92" t="s">
        <v>6</v>
      </c>
      <c r="B14" s="93"/>
      <c r="C14" s="94"/>
      <c r="D14" s="40" t="s">
        <v>36</v>
      </c>
      <c r="E14" s="31" t="s">
        <v>38</v>
      </c>
      <c r="F14" s="32" t="s">
        <v>22</v>
      </c>
      <c r="G14" s="28" t="s">
        <v>8</v>
      </c>
      <c r="H14" s="6"/>
      <c r="I14" s="45"/>
      <c r="J14" s="45"/>
      <c r="K14" s="45"/>
      <c r="L14" s="45"/>
      <c r="M14" s="45"/>
      <c r="N14" s="45"/>
      <c r="O14" s="45"/>
      <c r="P14" s="45"/>
    </row>
    <row r="15" spans="1:16" s="3" customFormat="1" ht="30.75" customHeight="1" x14ac:dyDescent="0.15">
      <c r="A15" s="21" t="s">
        <v>7</v>
      </c>
      <c r="B15" s="107" t="s">
        <v>51</v>
      </c>
      <c r="C15" s="108"/>
      <c r="D15" s="33"/>
      <c r="E15" s="30">
        <v>1</v>
      </c>
      <c r="F15" s="34">
        <f>(ROUND((SUM(D15))*2,0)/2)</f>
        <v>0</v>
      </c>
      <c r="G15" s="100"/>
      <c r="H15" s="101"/>
      <c r="I15" s="45"/>
      <c r="J15" s="45"/>
      <c r="K15" s="45"/>
      <c r="L15" s="45"/>
      <c r="M15" s="45"/>
      <c r="N15" s="45"/>
      <c r="O15" s="45"/>
      <c r="P15" s="45"/>
    </row>
    <row r="16" spans="1:16" s="3" customFormat="1" ht="30.75" customHeight="1" x14ac:dyDescent="0.15">
      <c r="A16" s="21" t="s">
        <v>9</v>
      </c>
      <c r="B16" s="86" t="s">
        <v>52</v>
      </c>
      <c r="C16" s="87"/>
      <c r="D16" s="33"/>
      <c r="E16" s="30">
        <v>3</v>
      </c>
      <c r="F16" s="34">
        <f>(ROUND((SUM(D16))*2,0)/2)*3</f>
        <v>0</v>
      </c>
      <c r="G16" s="100"/>
      <c r="H16" s="101"/>
      <c r="I16" s="45"/>
      <c r="J16" s="45"/>
      <c r="K16" s="45"/>
      <c r="L16" s="45"/>
      <c r="M16" s="45"/>
      <c r="N16" s="45"/>
      <c r="O16" s="45"/>
      <c r="P16" s="45"/>
    </row>
    <row r="17" spans="1:16" s="3" customFormat="1" ht="30.75" customHeight="1" x14ac:dyDescent="0.15">
      <c r="A17" s="21" t="s">
        <v>10</v>
      </c>
      <c r="B17" s="107" t="s">
        <v>53</v>
      </c>
      <c r="C17" s="108"/>
      <c r="D17" s="33"/>
      <c r="E17" s="30">
        <v>1</v>
      </c>
      <c r="F17" s="34">
        <f>(ROUND((SUM(D17))*2,0)/2)</f>
        <v>0</v>
      </c>
      <c r="G17" s="100"/>
      <c r="H17" s="101"/>
      <c r="I17" s="45"/>
      <c r="J17" s="45"/>
      <c r="K17" s="45"/>
      <c r="L17" s="45"/>
      <c r="M17" s="45"/>
      <c r="N17" s="45"/>
      <c r="O17" s="45"/>
      <c r="P17" s="45"/>
    </row>
    <row r="18" spans="1:16" s="3" customFormat="1" ht="56.25" customHeight="1" thickBot="1" x14ac:dyDescent="0.2">
      <c r="A18" s="21" t="s">
        <v>11</v>
      </c>
      <c r="B18" s="96" t="s">
        <v>46</v>
      </c>
      <c r="C18" s="97"/>
      <c r="D18" s="33"/>
      <c r="E18" s="30">
        <v>1</v>
      </c>
      <c r="F18" s="34">
        <f>(ROUND((SUM(D18))*2,0)/2)</f>
        <v>0</v>
      </c>
      <c r="G18" s="100"/>
      <c r="H18" s="101"/>
    </row>
    <row r="19" spans="1:16" s="3" customFormat="1" ht="27" customHeight="1" thickTop="1" thickBot="1" x14ac:dyDescent="0.2">
      <c r="A19" s="7"/>
      <c r="B19" s="8"/>
      <c r="C19" s="8"/>
      <c r="D19" s="8"/>
      <c r="E19" s="29"/>
      <c r="F19" s="22">
        <f>ROUND(SUM(F15:F18),2)</f>
        <v>0</v>
      </c>
      <c r="G19" s="27" t="s">
        <v>44</v>
      </c>
      <c r="H19" s="23">
        <f>ROUND(SUM(F19/6),1)</f>
        <v>0</v>
      </c>
    </row>
    <row r="20" spans="1:16" s="3" customFormat="1" ht="6.75" customHeight="1" thickTop="1" x14ac:dyDescent="0.15">
      <c r="A20" s="4"/>
    </row>
    <row r="21" spans="1:16" s="5" customFormat="1" ht="12" customHeight="1" x14ac:dyDescent="0.2">
      <c r="A21" s="89" t="s">
        <v>55</v>
      </c>
      <c r="B21" s="89"/>
      <c r="C21" s="89"/>
      <c r="D21" s="89"/>
      <c r="E21" s="89"/>
      <c r="F21" s="89"/>
      <c r="G21" s="89"/>
      <c r="H21" s="89"/>
    </row>
    <row r="22" spans="1:16" s="35" customFormat="1" ht="14.25" customHeight="1" x14ac:dyDescent="0.2">
      <c r="A22" s="92"/>
      <c r="B22" s="93"/>
      <c r="C22" s="94"/>
      <c r="D22" s="41" t="s">
        <v>56</v>
      </c>
      <c r="E22" s="93" t="s">
        <v>8</v>
      </c>
      <c r="F22" s="93"/>
      <c r="G22" s="93"/>
      <c r="H22" s="94"/>
    </row>
    <row r="23" spans="1:16" s="3" customFormat="1" ht="30" customHeight="1" x14ac:dyDescent="0.15">
      <c r="A23" s="21" t="s">
        <v>17</v>
      </c>
      <c r="B23" s="86" t="s">
        <v>42</v>
      </c>
      <c r="C23" s="87"/>
      <c r="D23" s="37"/>
      <c r="E23" s="83"/>
      <c r="F23" s="84"/>
      <c r="G23" s="84"/>
      <c r="H23" s="95"/>
    </row>
    <row r="24" spans="1:16" s="3" customFormat="1" ht="30" customHeight="1" thickBot="1" x14ac:dyDescent="0.2">
      <c r="A24" s="21" t="s">
        <v>18</v>
      </c>
      <c r="B24" s="86" t="s">
        <v>43</v>
      </c>
      <c r="C24" s="87"/>
      <c r="D24" s="37"/>
      <c r="E24" s="83"/>
      <c r="F24" s="84"/>
      <c r="G24" s="84"/>
      <c r="H24" s="85"/>
    </row>
    <row r="25" spans="1:16" s="3" customFormat="1" ht="27.75" customHeight="1" thickTop="1" thickBot="1" x14ac:dyDescent="0.2">
      <c r="A25" s="7"/>
      <c r="B25" s="8"/>
      <c r="C25" s="8"/>
      <c r="D25" s="43">
        <f>(ROUND((SUM(D23:EC24))*2,0)/2)</f>
        <v>0</v>
      </c>
      <c r="E25" s="42">
        <f>(ROUND((SUM(E23:ED24))*2,0)/2)</f>
        <v>0</v>
      </c>
      <c r="G25" s="44" t="s">
        <v>58</v>
      </c>
      <c r="H25" s="23">
        <f>ROUND(SUM(D25/2),1)</f>
        <v>0</v>
      </c>
    </row>
    <row r="26" spans="1:16" s="3" customFormat="1" ht="6.75" customHeight="1" thickTop="1" x14ac:dyDescent="0.15">
      <c r="A26" s="7"/>
      <c r="B26" s="7"/>
      <c r="C26" s="7"/>
      <c r="D26" s="7"/>
      <c r="E26" s="36"/>
      <c r="F26" s="7"/>
      <c r="G26" s="7"/>
      <c r="H26" s="7"/>
    </row>
    <row r="27" spans="1:16" s="5" customFormat="1" ht="13.5" customHeight="1" x14ac:dyDescent="0.2">
      <c r="A27" s="98" t="s">
        <v>23</v>
      </c>
      <c r="B27" s="98"/>
      <c r="C27" s="98"/>
      <c r="D27" s="98"/>
      <c r="E27" s="98"/>
      <c r="F27" s="98"/>
      <c r="G27" s="98"/>
      <c r="H27" s="99"/>
    </row>
    <row r="28" spans="1:16" s="3" customFormat="1" ht="27" customHeight="1" x14ac:dyDescent="0.15">
      <c r="A28" s="92"/>
      <c r="B28" s="93"/>
      <c r="C28" s="94"/>
      <c r="D28" s="31" t="s">
        <v>21</v>
      </c>
      <c r="E28" s="31" t="s">
        <v>62</v>
      </c>
      <c r="F28" s="32" t="s">
        <v>22</v>
      </c>
      <c r="G28" s="28" t="s">
        <v>8</v>
      </c>
      <c r="H28" s="6"/>
    </row>
    <row r="29" spans="1:16" s="3" customFormat="1" ht="28.5" customHeight="1" x14ac:dyDescent="0.15">
      <c r="A29" s="21" t="s">
        <v>17</v>
      </c>
      <c r="B29" s="86" t="s">
        <v>60</v>
      </c>
      <c r="C29" s="87"/>
      <c r="D29" s="34">
        <f>SUM(H10)</f>
        <v>0</v>
      </c>
      <c r="E29" s="49">
        <v>0.4</v>
      </c>
      <c r="F29" s="34">
        <f>ROUND(SUM(D29*E29)*100,2)</f>
        <v>0</v>
      </c>
      <c r="G29" s="100"/>
      <c r="H29" s="101"/>
    </row>
    <row r="30" spans="1:16" s="3" customFormat="1" ht="29.25" customHeight="1" x14ac:dyDescent="0.15">
      <c r="A30" s="21" t="s">
        <v>18</v>
      </c>
      <c r="B30" s="86" t="s">
        <v>31</v>
      </c>
      <c r="C30" s="87"/>
      <c r="D30" s="34">
        <f>SUM(H19)</f>
        <v>0</v>
      </c>
      <c r="E30" s="49">
        <v>0.2</v>
      </c>
      <c r="F30" s="34">
        <f>ROUND(SUM(D30*E30)*100,2)</f>
        <v>0</v>
      </c>
      <c r="G30" s="100"/>
      <c r="H30" s="101"/>
    </row>
    <row r="31" spans="1:16" s="3" customFormat="1" ht="28.5" customHeight="1" x14ac:dyDescent="0.15">
      <c r="A31" s="21" t="s">
        <v>19</v>
      </c>
      <c r="B31" s="86" t="s">
        <v>32</v>
      </c>
      <c r="C31" s="87"/>
      <c r="D31" s="33"/>
      <c r="E31" s="50">
        <v>0.2</v>
      </c>
      <c r="F31" s="34">
        <f>ROUND(SUM(D31*E31)*100,2)</f>
        <v>0</v>
      </c>
      <c r="G31" s="100"/>
      <c r="H31" s="101"/>
    </row>
    <row r="32" spans="1:16" s="3" customFormat="1" ht="37.5" customHeight="1" thickBot="1" x14ac:dyDescent="0.2">
      <c r="A32" s="21" t="s">
        <v>20</v>
      </c>
      <c r="B32" s="86" t="s">
        <v>54</v>
      </c>
      <c r="C32" s="87"/>
      <c r="D32" s="34">
        <f>H25</f>
        <v>0</v>
      </c>
      <c r="E32" s="50">
        <v>0.2</v>
      </c>
      <c r="F32" s="34">
        <f>ROUND(SUM(D32*E32)*100,2)</f>
        <v>0</v>
      </c>
      <c r="G32" s="100"/>
      <c r="H32" s="101"/>
    </row>
    <row r="33" spans="1:10" s="3" customFormat="1" ht="30" customHeight="1" thickTop="1" thickBot="1" x14ac:dyDescent="0.2">
      <c r="A33" s="7"/>
      <c r="B33" s="8"/>
      <c r="C33" s="8"/>
      <c r="D33" s="8"/>
      <c r="E33" s="19"/>
      <c r="F33" s="22">
        <f>ROUND(SUM(F29:F32),2)</f>
        <v>0</v>
      </c>
      <c r="G33" s="39" t="s">
        <v>63</v>
      </c>
      <c r="H33" s="24">
        <f>ROUND(SUM(F33/100),1)</f>
        <v>0</v>
      </c>
    </row>
    <row r="34" spans="1:10" s="3" customFormat="1" ht="3.75" customHeight="1" thickTop="1" x14ac:dyDescent="0.15">
      <c r="A34" s="4"/>
      <c r="E34" s="19"/>
      <c r="F34" s="9"/>
      <c r="G34" s="9"/>
      <c r="H34" s="19"/>
    </row>
    <row r="35" spans="1:10" s="3" customFormat="1" ht="9" customHeight="1" x14ac:dyDescent="0.15">
      <c r="A35" s="4" t="s">
        <v>35</v>
      </c>
      <c r="E35" s="19"/>
      <c r="F35" s="9"/>
      <c r="G35" s="9"/>
      <c r="H35" s="19"/>
    </row>
    <row r="36" spans="1:10" s="3" customFormat="1" ht="9" customHeight="1" x14ac:dyDescent="0.15">
      <c r="A36" s="38" t="s">
        <v>34</v>
      </c>
      <c r="B36" s="38"/>
      <c r="C36" s="38"/>
      <c r="D36" s="38"/>
      <c r="E36" s="38"/>
      <c r="F36" s="38"/>
      <c r="G36" s="19"/>
      <c r="H36" s="9"/>
      <c r="I36" s="9"/>
      <c r="J36" s="19"/>
    </row>
    <row r="37" spans="1:10" s="3" customFormat="1" ht="6.75" customHeight="1" x14ac:dyDescent="0.15">
      <c r="A37" s="4"/>
    </row>
    <row r="38" spans="1:10" s="3" customFormat="1" ht="32.25" customHeight="1" x14ac:dyDescent="0.15">
      <c r="A38" s="81" t="s">
        <v>45</v>
      </c>
      <c r="B38" s="81"/>
      <c r="C38" s="81"/>
      <c r="D38" s="81"/>
      <c r="E38" s="81"/>
      <c r="F38" s="81"/>
      <c r="G38" s="81"/>
      <c r="H38" s="81"/>
    </row>
    <row r="39" spans="1:10" s="5" customFormat="1" ht="6.75" customHeight="1" x14ac:dyDescent="0.2">
      <c r="A39" s="98"/>
      <c r="B39" s="98"/>
      <c r="C39" s="98"/>
      <c r="D39" s="98"/>
      <c r="E39" s="98"/>
      <c r="F39" s="98"/>
      <c r="G39" s="98"/>
      <c r="H39" s="99"/>
    </row>
    <row r="40" spans="1:10" s="3" customFormat="1" ht="9" x14ac:dyDescent="0.15">
      <c r="A40" s="104" t="s">
        <v>30</v>
      </c>
      <c r="B40" s="71"/>
      <c r="C40" s="71"/>
      <c r="D40" s="71"/>
      <c r="F40" s="71" t="s">
        <v>12</v>
      </c>
      <c r="G40" s="71"/>
      <c r="H40" s="71"/>
    </row>
    <row r="41" spans="1:10" s="3" customFormat="1" ht="9" x14ac:dyDescent="0.15">
      <c r="A41" s="71"/>
      <c r="B41" s="71"/>
      <c r="C41" s="71"/>
      <c r="D41" s="71"/>
      <c r="F41" s="71"/>
      <c r="G41" s="71"/>
      <c r="H41" s="71"/>
    </row>
    <row r="42" spans="1:10" s="3" customFormat="1" ht="32.25" customHeight="1" x14ac:dyDescent="0.2">
      <c r="A42" s="102"/>
      <c r="B42" s="103"/>
      <c r="C42" s="103"/>
      <c r="D42" s="103"/>
      <c r="F42" s="103"/>
      <c r="G42" s="103"/>
      <c r="H42" s="103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>
      <c r="A70" s="4"/>
    </row>
    <row r="71" spans="1:1" s="3" customFormat="1" ht="9" x14ac:dyDescent="0.15">
      <c r="A71" s="4"/>
    </row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  <row r="182" s="3" customFormat="1" ht="9" x14ac:dyDescent="0.15"/>
    <row r="183" s="3" customFormat="1" ht="9" x14ac:dyDescent="0.15"/>
  </sheetData>
  <sheetProtection password="CF73" sheet="1"/>
  <mergeCells count="47">
    <mergeCell ref="B16:C16"/>
    <mergeCell ref="G16:H16"/>
    <mergeCell ref="A14:C14"/>
    <mergeCell ref="B6:C6"/>
    <mergeCell ref="B7:C7"/>
    <mergeCell ref="B8:C8"/>
    <mergeCell ref="B9:C9"/>
    <mergeCell ref="E6:H6"/>
    <mergeCell ref="E7:H7"/>
    <mergeCell ref="E8:H8"/>
    <mergeCell ref="E9:H9"/>
    <mergeCell ref="A42:D42"/>
    <mergeCell ref="F42:H42"/>
    <mergeCell ref="B30:C30"/>
    <mergeCell ref="A38:H38"/>
    <mergeCell ref="A39:H39"/>
    <mergeCell ref="G31:H31"/>
    <mergeCell ref="G32:H32"/>
    <mergeCell ref="A40:D41"/>
    <mergeCell ref="F40:H41"/>
    <mergeCell ref="B31:C31"/>
    <mergeCell ref="B32:C32"/>
    <mergeCell ref="B18:C18"/>
    <mergeCell ref="A27:H27"/>
    <mergeCell ref="G30:H30"/>
    <mergeCell ref="B29:C29"/>
    <mergeCell ref="G29:H29"/>
    <mergeCell ref="A21:H21"/>
    <mergeCell ref="G18:H18"/>
    <mergeCell ref="A28:C28"/>
    <mergeCell ref="E22:H22"/>
    <mergeCell ref="E24:H24"/>
    <mergeCell ref="B24:C24"/>
    <mergeCell ref="A1:B1"/>
    <mergeCell ref="A3:H4"/>
    <mergeCell ref="F1:H1"/>
    <mergeCell ref="A5:C5"/>
    <mergeCell ref="E5:H5"/>
    <mergeCell ref="E23:H23"/>
    <mergeCell ref="A22:C22"/>
    <mergeCell ref="B23:C23"/>
    <mergeCell ref="F10:G10"/>
    <mergeCell ref="B17:C17"/>
    <mergeCell ref="B15:C15"/>
    <mergeCell ref="G15:H15"/>
    <mergeCell ref="G17:H17"/>
    <mergeCell ref="A12:H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D6:D9 D15:D18 D23:D24" xr:uid="{00000000-0002-0000-0100-000000000000}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2024-04-25T12:23:46Z</cp:lastPrinted>
  <dcterms:created xsi:type="dcterms:W3CDTF">2006-01-30T14:36:36Z</dcterms:created>
  <dcterms:modified xsi:type="dcterms:W3CDTF">2024-04-25T12:23:57Z</dcterms:modified>
</cp:coreProperties>
</file>